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治山担当\07  現場関係\R7（補正）\工事\Ｒ７馬林　復旧治山（補正）　つるぎ町青野　渓間工事\PPI\閲覧\"/>
    </mc:Choice>
  </mc:AlternateContent>
  <xr:revisionPtr revIDLastSave="0" documentId="13_ncr:1_{A941E680-9DF5-49E6-9FEE-597F7DD34909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工事費内訳書!$A$1:$G$113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工事費内訳書!$G$113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工事費内訳書!$I$113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59" l="1"/>
  <c r="G109" i="59"/>
  <c r="G108" i="59" s="1"/>
  <c r="G107" i="59" s="1"/>
  <c r="G104" i="59"/>
  <c r="G102" i="59"/>
  <c r="G101" i="59" s="1"/>
  <c r="G100" i="59" s="1"/>
  <c r="G99" i="59" s="1"/>
  <c r="G97" i="59" s="1"/>
  <c r="G96" i="59" s="1"/>
  <c r="G94" i="59"/>
  <c r="G93" i="59" s="1"/>
  <c r="G92" i="59" s="1"/>
  <c r="G91" i="59" s="1"/>
  <c r="G89" i="59"/>
  <c r="G86" i="59"/>
  <c r="G84" i="59"/>
  <c r="G73" i="59"/>
  <c r="G51" i="59"/>
  <c r="G14" i="59" s="1"/>
  <c r="G13" i="59" s="1"/>
  <c r="G12" i="59" s="1"/>
  <c r="G11" i="59" s="1"/>
  <c r="G10" i="59" s="1"/>
  <c r="G112" i="59" s="1"/>
  <c r="G113" i="59" s="1"/>
  <c r="G46" i="59"/>
  <c r="G43" i="59"/>
  <c r="G38" i="59"/>
  <c r="G32" i="59"/>
  <c r="G30" i="59"/>
  <c r="G26" i="59"/>
  <c r="G15" i="59"/>
</calcChain>
</file>

<file path=xl/sharedStrings.xml><?xml version="1.0" encoding="utf-8"?>
<sst xmlns="http://schemas.openxmlformats.org/spreadsheetml/2006/main" count="221" uniqueCount="114">
  <si>
    <t>住　　　　所</t>
  </si>
  <si>
    <t>商号又は名称</t>
  </si>
  <si>
    <t>代 表 者 名</t>
  </si>
  <si>
    <t>工事費内訳書</t>
  </si>
  <si>
    <t>工 事 名</t>
  </si>
  <si>
    <t>Ｒ７馬林　復旧治山（補正）　つるぎ町青野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</si>
  <si>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</si>
  <si>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</si>
  <si>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</si>
  <si>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</si>
  <si>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</si>
  <si>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</si>
  <si>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</si>
  <si>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</si>
  <si>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</si>
  <si>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</si>
  <si>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</si>
  <si>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コンクリート谷止工
_x000D_</t>
  </si>
  <si>
    <t>コンクリート工（本堤）
_x000D_BB18-8-40 W/C≦60%　養生込み</t>
  </si>
  <si>
    <t>m3</t>
  </si>
  <si>
    <t>型枠工（本堤）
_x000D_</t>
  </si>
  <si>
    <t>㎡</t>
  </si>
  <si>
    <t>角材式残存型枠工
_x000D_</t>
  </si>
  <si>
    <t>キャットウォーク
_x000D_</t>
  </si>
  <si>
    <t>ｍ</t>
  </si>
  <si>
    <t>水平打継目鉄筋
_x000D_SD345　D22</t>
  </si>
  <si>
    <t>本</t>
  </si>
  <si>
    <t>目地板
_x000D_t=10mm</t>
  </si>
  <si>
    <t>型枠（目地板）
_x000D_</t>
  </si>
  <si>
    <t>止水板（塩化ビニル樹脂製）
_x000D_</t>
  </si>
  <si>
    <t>昇降ステップ
_x000D_</t>
  </si>
  <si>
    <t>個</t>
  </si>
  <si>
    <t>ネームプレート（ｱﾙﾐﾆｳﾑ軽合金鋳造製）
_x000D_A型(横40cm×縦30cm×1cm)　堤名板用</t>
  </si>
  <si>
    <t>枚</t>
  </si>
  <si>
    <t>間詰工
_x000D_</t>
  </si>
  <si>
    <t>コンクリート工（間詰）
_x000D_BB18-8-40 W/C≦60%　養生込み</t>
  </si>
  <si>
    <t>型枠
_x000D_一般型枠</t>
  </si>
  <si>
    <t>裏石積工（間詰）
_x000D_割栗石5-15cm BB18-8-25（20） W/C≦60%</t>
  </si>
  <si>
    <t>スリット設置工
_x000D_</t>
  </si>
  <si>
    <t>スリット設置
_x000D_1基当たり</t>
  </si>
  <si>
    <t>基</t>
  </si>
  <si>
    <t>土工
_x000D_</t>
  </si>
  <si>
    <t>機械掘削
_x000D_礫質土</t>
  </si>
  <si>
    <t>機械掘削(ルーズ)
_x000D_礫質土</t>
  </si>
  <si>
    <t>土砂掘削面整形
_x000D_礫質土</t>
  </si>
  <si>
    <t>機械運搬
_x000D_礫質土,L=5.8km</t>
  </si>
  <si>
    <t>処分費
_x000D_土砂</t>
  </si>
  <si>
    <t>土工（河床）
_x000D_</t>
  </si>
  <si>
    <t>仮設工（廻排水）
_x000D_</t>
  </si>
  <si>
    <t>土のう締切工
_x000D_</t>
  </si>
  <si>
    <t>廻排水管仮設・撤去
_x000D_Φ200</t>
  </si>
  <si>
    <t>仮設工（進入路）
_x000D_</t>
  </si>
  <si>
    <t>廻排水管仮設・撤去
_x000D_Φ900</t>
  </si>
  <si>
    <t>敷鉄板設置・撤去工
_x000D_敷鉄板設置</t>
  </si>
  <si>
    <t>敷鉄板設置・撤去工
_x000D_敷鉄板撤去</t>
  </si>
  <si>
    <t>敷鉄板
_x000D_縦1.5m×横3.0m×厚2cm</t>
  </si>
  <si>
    <t>支障木処理
_x000D_スギ</t>
  </si>
  <si>
    <t>スギ　伐採費
_x000D_胸高直径　10cm</t>
  </si>
  <si>
    <t>スギ　伐採費
_x000D_胸高直径　12cm</t>
  </si>
  <si>
    <t>スギ　伐採費
_x000D_胸高直径　14cm</t>
  </si>
  <si>
    <t>スギ　伐採費
_x000D_胸高直径　16cm</t>
  </si>
  <si>
    <t>スギ　伐採費
_x000D_胸高直径　18cm</t>
  </si>
  <si>
    <t>スギ　伐採費
_x000D_胸高直径　20cm</t>
  </si>
  <si>
    <t>スギ　伐採費
_x000D_胸高直径　22cm</t>
  </si>
  <si>
    <t>スギ　伐採費
_x000D_胸高直径　24cm</t>
  </si>
  <si>
    <t>スギ　伐採費
_x000D_胸高直径　26cm</t>
  </si>
  <si>
    <t>スギ　伐採費
_x000D_胸高直径　28cm</t>
  </si>
  <si>
    <t>スギ　伐採費
_x000D_胸高直径　30cm</t>
  </si>
  <si>
    <t>スギ　伐採費
_x000D_胸高直径　32cm</t>
  </si>
  <si>
    <t>スギ　伐採費
_x000D_胸高直径　34cm</t>
  </si>
  <si>
    <t>スギ　伐採費
_x000D_胸高直径　36cm</t>
  </si>
  <si>
    <t>スギ　伐採費
_x000D_胸高直径　38cm</t>
  </si>
  <si>
    <t>スギ　伐採費
_x000D_胸高直径　40cm</t>
  </si>
  <si>
    <t>スギ　伐採費
_x000D_胸高直径　42cm</t>
  </si>
  <si>
    <t>スギ　伐採費
_x000D_胸高直径　44cm</t>
  </si>
  <si>
    <t>スギ　伐採費
_x000D_胸高直径　46cm</t>
  </si>
  <si>
    <t>スギ　伐採費
_x000D_胸高直径　50cm</t>
  </si>
  <si>
    <t>スギ　伐採費
_x000D_胸高直径　56cm</t>
  </si>
  <si>
    <t>支障木処理
_x000D_ヒノキ</t>
  </si>
  <si>
    <t>ヒノキ　伐採費
_x000D_胸高直径　14cm</t>
  </si>
  <si>
    <t>ヒノキ　伐採費
_x000D_胸高直径　16cm</t>
  </si>
  <si>
    <t>ヒノキ　伐採費
_x000D_胸高直径　18cm</t>
  </si>
  <si>
    <t>ヒノキ　伐採費
_x000D_胸高直径　20cm</t>
  </si>
  <si>
    <t>ヒノキ　伐採費
_x000D_胸高直径　22cm</t>
  </si>
  <si>
    <t>ヒノキ　伐採費
_x000D_胸高直径　24cm</t>
  </si>
  <si>
    <t>ヒノキ　伐採費
_x000D_胸高直径　26cm</t>
  </si>
  <si>
    <t>ヒノキ　伐採費
_x000D_胸高直径　28cm</t>
  </si>
  <si>
    <t>ヒノキ　伐採費
_x000D_胸高直径　30cm</t>
  </si>
  <si>
    <t>ヒノキ　伐採費
_x000D_胸高直径　32cm</t>
  </si>
  <si>
    <t>支障木処理
_x000D_雑木</t>
  </si>
  <si>
    <t>雑木　伐採費
_x000D_胸高直径　14cm</t>
  </si>
  <si>
    <t>支障木処理
_x000D_</t>
  </si>
  <si>
    <t>機械運搬
_x000D_根株</t>
  </si>
  <si>
    <t>処分費
_x000D_根株,L=11.9km</t>
  </si>
  <si>
    <t>ton</t>
  </si>
  <si>
    <t>枝条片付
_x000D_</t>
  </si>
  <si>
    <t>直接工事費(一般管理費のみ対象)
_x000D_</t>
  </si>
  <si>
    <t>スリット材料費
_x000D_</t>
  </si>
  <si>
    <t>スリット材料費
_x000D_H=3.0m</t>
  </si>
  <si>
    <t>セット</t>
  </si>
  <si>
    <t>間接工事費
_x000D_</t>
  </si>
  <si>
    <t>共通仮設費
_x000D_</t>
  </si>
  <si>
    <t>共通仮設費（率計上）
_x000D_</t>
  </si>
  <si>
    <t>運搬費
_x000D_</t>
  </si>
  <si>
    <t>輸送費(仮設材)
_x000D_</t>
  </si>
  <si>
    <t>現場管理費
_x000D_</t>
  </si>
  <si>
    <t>現場管理費（率計上）
_x000D_</t>
  </si>
  <si>
    <t>一般管理費等
_x000D_</t>
  </si>
  <si>
    <t>一括計上価格
_x000D_</t>
  </si>
  <si>
    <t>土壌試験
_x000D_</t>
  </si>
  <si>
    <t>土壌分析試験費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</si>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</sst>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15"/>
  <sheetViews>
    <sheetView showGridLines="0" tabSelected="1" topLeftCell="A94" zoomScaleNormal="100" zoomScaleSheetLayoutView="100" workbookViewId="0">
      <selection activeCell="L29" sqref="L2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4" t="s">
        <v>12</v>
      </c>
      <c r="B10" s="22"/>
      <c r="C10" s="22"/>
      <c r="D10" s="23"/>
      <c r="E10" s="9" t="s">
        <v>13</v>
      </c>
      <c r="F10" s="10">
        <v>1</v>
      </c>
      <c r="G10" s="11">
        <f>+G11+G96</f>
        <v>0</v>
      </c>
      <c r="H10" s="12"/>
      <c r="I10" s="13">
        <v>1</v>
      </c>
      <c r="J10" s="13"/>
    </row>
    <row r="11" spans="1:10" ht="42" customHeight="1" x14ac:dyDescent="0.15">
      <c r="A11" s="24" t="s">
        <v>14</v>
      </c>
      <c r="B11" s="22"/>
      <c r="C11" s="22"/>
      <c r="D11" s="23"/>
      <c r="E11" s="9" t="s">
        <v>13</v>
      </c>
      <c r="F11" s="10">
        <v>1</v>
      </c>
      <c r="G11" s="11">
        <f>+G12+G91</f>
        <v>0</v>
      </c>
      <c r="H11" s="12"/>
      <c r="I11" s="13">
        <v>2</v>
      </c>
      <c r="J11" s="13">
        <v>20</v>
      </c>
    </row>
    <row r="12" spans="1:10" ht="42" customHeight="1" x14ac:dyDescent="0.15">
      <c r="A12" s="24" t="s">
        <v>15</v>
      </c>
      <c r="B12" s="22"/>
      <c r="C12" s="22"/>
      <c r="D12" s="2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2" t="s">
        <v>16</v>
      </c>
      <c r="C13" s="22"/>
      <c r="D13" s="2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2" t="s">
        <v>16</v>
      </c>
      <c r="D14" s="23"/>
      <c r="E14" s="9" t="s">
        <v>13</v>
      </c>
      <c r="F14" s="10">
        <v>1</v>
      </c>
      <c r="G14" s="11">
        <f>+G15+G26+G30+G32+G38+G43+G46+G51+G73+G84+G86+G89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+G16+G17+G18+G19+G20+G21+G22+G23+G24+G25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224.8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21</v>
      </c>
      <c r="F17" s="10">
        <v>236.1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21</v>
      </c>
      <c r="F18" s="10">
        <v>16.5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23</v>
      </c>
      <c r="E19" s="9" t="s">
        <v>24</v>
      </c>
      <c r="F19" s="10">
        <v>130.6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25</v>
      </c>
      <c r="E20" s="9" t="s">
        <v>26</v>
      </c>
      <c r="F20" s="10">
        <v>163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27</v>
      </c>
      <c r="E21" s="9" t="s">
        <v>21</v>
      </c>
      <c r="F21" s="10">
        <v>10.8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28</v>
      </c>
      <c r="E22" s="9" t="s">
        <v>21</v>
      </c>
      <c r="F22" s="10">
        <v>10.8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29</v>
      </c>
      <c r="E23" s="9" t="s">
        <v>24</v>
      </c>
      <c r="F23" s="10">
        <v>4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30</v>
      </c>
      <c r="E24" s="9" t="s">
        <v>31</v>
      </c>
      <c r="F24" s="10">
        <v>56</v>
      </c>
      <c r="G24" s="17"/>
      <c r="H24" s="12"/>
      <c r="I24" s="13">
        <v>15</v>
      </c>
      <c r="J24" s="13">
        <v>4</v>
      </c>
    </row>
    <row r="25" spans="1:10" ht="54.75" customHeight="1" x14ac:dyDescent="0.15">
      <c r="A25" s="14"/>
      <c r="B25" s="15"/>
      <c r="C25" s="15"/>
      <c r="D25" s="16" t="s">
        <v>32</v>
      </c>
      <c r="E25" s="9" t="s">
        <v>33</v>
      </c>
      <c r="F25" s="10">
        <v>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34</v>
      </c>
      <c r="E26" s="9" t="s">
        <v>13</v>
      </c>
      <c r="F26" s="10">
        <v>1</v>
      </c>
      <c r="G26" s="11">
        <f>+G27+G28+G29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35</v>
      </c>
      <c r="E27" s="9" t="s">
        <v>19</v>
      </c>
      <c r="F27" s="10">
        <v>48.8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36</v>
      </c>
      <c r="E28" s="9" t="s">
        <v>21</v>
      </c>
      <c r="F28" s="10">
        <v>54.7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37</v>
      </c>
      <c r="E29" s="9" t="s">
        <v>21</v>
      </c>
      <c r="F29" s="10">
        <v>33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38</v>
      </c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39</v>
      </c>
      <c r="E31" s="9" t="s">
        <v>40</v>
      </c>
      <c r="F31" s="10">
        <v>3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41</v>
      </c>
      <c r="E32" s="9" t="s">
        <v>13</v>
      </c>
      <c r="F32" s="10">
        <v>1</v>
      </c>
      <c r="G32" s="11">
        <f>+G33+G34+G35+G36+G37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42</v>
      </c>
      <c r="E33" s="9" t="s">
        <v>19</v>
      </c>
      <c r="F33" s="10">
        <v>396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43</v>
      </c>
      <c r="E34" s="9" t="s">
        <v>19</v>
      </c>
      <c r="F34" s="10">
        <v>396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44</v>
      </c>
      <c r="E35" s="9" t="s">
        <v>21</v>
      </c>
      <c r="F35" s="10">
        <v>86.2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45</v>
      </c>
      <c r="E36" s="9" t="s">
        <v>19</v>
      </c>
      <c r="F36" s="10">
        <v>198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46</v>
      </c>
      <c r="E37" s="9" t="s">
        <v>19</v>
      </c>
      <c r="F37" s="10">
        <v>198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47</v>
      </c>
      <c r="E38" s="9" t="s">
        <v>13</v>
      </c>
      <c r="F38" s="10">
        <v>1</v>
      </c>
      <c r="G38" s="11">
        <f>+G39+G40+G41+G42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9" t="s">
        <v>19</v>
      </c>
      <c r="F39" s="10">
        <v>139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43</v>
      </c>
      <c r="E40" s="9" t="s">
        <v>19</v>
      </c>
      <c r="F40" s="10">
        <v>139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45</v>
      </c>
      <c r="E41" s="9" t="s">
        <v>19</v>
      </c>
      <c r="F41" s="10">
        <v>139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46</v>
      </c>
      <c r="E42" s="9" t="s">
        <v>19</v>
      </c>
      <c r="F42" s="10">
        <v>139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48</v>
      </c>
      <c r="E43" s="9" t="s">
        <v>13</v>
      </c>
      <c r="F43" s="10">
        <v>1</v>
      </c>
      <c r="G43" s="11">
        <f>+G44+G45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49</v>
      </c>
      <c r="E44" s="9" t="s">
        <v>21</v>
      </c>
      <c r="F44" s="10">
        <v>0.5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50</v>
      </c>
      <c r="E45" s="9" t="s">
        <v>24</v>
      </c>
      <c r="F45" s="10">
        <v>30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51</v>
      </c>
      <c r="E46" s="9" t="s">
        <v>13</v>
      </c>
      <c r="F46" s="10">
        <v>1</v>
      </c>
      <c r="G46" s="11">
        <f>+G47+G48+G49+G50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52</v>
      </c>
      <c r="E47" s="9" t="s">
        <v>24</v>
      </c>
      <c r="F47" s="10">
        <v>7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53</v>
      </c>
      <c r="E48" s="9" t="s">
        <v>21</v>
      </c>
      <c r="F48" s="10">
        <v>9.3000000000000007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54</v>
      </c>
      <c r="E49" s="9" t="s">
        <v>21</v>
      </c>
      <c r="F49" s="10">
        <v>9.3000000000000007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55</v>
      </c>
      <c r="E50" s="9" t="s">
        <v>33</v>
      </c>
      <c r="F50" s="10">
        <v>2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56</v>
      </c>
      <c r="E51" s="9" t="s">
        <v>13</v>
      </c>
      <c r="F51" s="10">
        <v>1</v>
      </c>
      <c r="G51" s="11">
        <f>+G52+G53+G54+G55+G56+G57+G58+G59+G60+G61+G62+G63+G64+G65+G66+G67+G68+G69+G70+G71+G72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57</v>
      </c>
      <c r="E52" s="9" t="s">
        <v>26</v>
      </c>
      <c r="F52" s="10">
        <v>3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58</v>
      </c>
      <c r="E53" s="9" t="s">
        <v>26</v>
      </c>
      <c r="F53" s="10">
        <v>2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59</v>
      </c>
      <c r="E54" s="9" t="s">
        <v>26</v>
      </c>
      <c r="F54" s="10">
        <v>6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60</v>
      </c>
      <c r="E55" s="9" t="s">
        <v>26</v>
      </c>
      <c r="F55" s="10">
        <v>7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61</v>
      </c>
      <c r="E56" s="9" t="s">
        <v>26</v>
      </c>
      <c r="F56" s="10">
        <v>6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62</v>
      </c>
      <c r="E57" s="9" t="s">
        <v>26</v>
      </c>
      <c r="F57" s="10">
        <v>6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63</v>
      </c>
      <c r="E58" s="9" t="s">
        <v>26</v>
      </c>
      <c r="F58" s="10">
        <v>5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64</v>
      </c>
      <c r="E59" s="9" t="s">
        <v>26</v>
      </c>
      <c r="F59" s="10">
        <v>7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65</v>
      </c>
      <c r="E60" s="9" t="s">
        <v>26</v>
      </c>
      <c r="F60" s="10">
        <v>7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66</v>
      </c>
      <c r="E61" s="9" t="s">
        <v>26</v>
      </c>
      <c r="F61" s="10">
        <v>10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67</v>
      </c>
      <c r="E62" s="9" t="s">
        <v>26</v>
      </c>
      <c r="F62" s="10">
        <v>8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68</v>
      </c>
      <c r="E63" s="9" t="s">
        <v>26</v>
      </c>
      <c r="F63" s="10">
        <v>13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69</v>
      </c>
      <c r="E64" s="9" t="s">
        <v>26</v>
      </c>
      <c r="F64" s="10">
        <v>10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70</v>
      </c>
      <c r="E65" s="9" t="s">
        <v>26</v>
      </c>
      <c r="F65" s="10">
        <v>13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71</v>
      </c>
      <c r="E66" s="9" t="s">
        <v>26</v>
      </c>
      <c r="F66" s="10">
        <v>3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72</v>
      </c>
      <c r="E67" s="9" t="s">
        <v>26</v>
      </c>
      <c r="F67" s="10">
        <v>5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73</v>
      </c>
      <c r="E68" s="9" t="s">
        <v>26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74</v>
      </c>
      <c r="E69" s="9" t="s">
        <v>26</v>
      </c>
      <c r="F69" s="10">
        <v>5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75</v>
      </c>
      <c r="E70" s="9" t="s">
        <v>26</v>
      </c>
      <c r="F70" s="10">
        <v>2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76</v>
      </c>
      <c r="E71" s="9" t="s">
        <v>26</v>
      </c>
      <c r="F71" s="10">
        <v>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77</v>
      </c>
      <c r="E72" s="9" t="s">
        <v>26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78</v>
      </c>
      <c r="E73" s="9" t="s">
        <v>13</v>
      </c>
      <c r="F73" s="10">
        <v>1</v>
      </c>
      <c r="G73" s="11">
        <f>+G74+G75+G76+G77+G78+G79+G80+G81+G82+G83</f>
        <v>0</v>
      </c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79</v>
      </c>
      <c r="E74" s="9" t="s">
        <v>26</v>
      </c>
      <c r="F74" s="10">
        <v>2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80</v>
      </c>
      <c r="E75" s="9" t="s">
        <v>26</v>
      </c>
      <c r="F75" s="10">
        <v>6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81</v>
      </c>
      <c r="E76" s="9" t="s">
        <v>26</v>
      </c>
      <c r="F76" s="10">
        <v>7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82</v>
      </c>
      <c r="E77" s="9" t="s">
        <v>26</v>
      </c>
      <c r="F77" s="10">
        <v>10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83</v>
      </c>
      <c r="E78" s="9" t="s">
        <v>26</v>
      </c>
      <c r="F78" s="10">
        <v>9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84</v>
      </c>
      <c r="E79" s="9" t="s">
        <v>26</v>
      </c>
      <c r="F79" s="10">
        <v>2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85</v>
      </c>
      <c r="E80" s="9" t="s">
        <v>26</v>
      </c>
      <c r="F80" s="10">
        <v>4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86</v>
      </c>
      <c r="E81" s="9" t="s">
        <v>26</v>
      </c>
      <c r="F81" s="10">
        <v>5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87</v>
      </c>
      <c r="E82" s="9" t="s">
        <v>26</v>
      </c>
      <c r="F82" s="10">
        <v>2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88</v>
      </c>
      <c r="E83" s="9" t="s">
        <v>26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89</v>
      </c>
      <c r="E84" s="9" t="s">
        <v>13</v>
      </c>
      <c r="F84" s="10">
        <v>1</v>
      </c>
      <c r="G84" s="11">
        <f>+G85</f>
        <v>0</v>
      </c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90</v>
      </c>
      <c r="E85" s="9" t="s">
        <v>26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91</v>
      </c>
      <c r="E86" s="9" t="s">
        <v>13</v>
      </c>
      <c r="F86" s="10">
        <v>1</v>
      </c>
      <c r="G86" s="11">
        <f>+G87+G88</f>
        <v>0</v>
      </c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92</v>
      </c>
      <c r="E87" s="9" t="s">
        <v>19</v>
      </c>
      <c r="F87" s="10">
        <v>11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93</v>
      </c>
      <c r="E88" s="9" t="s">
        <v>94</v>
      </c>
      <c r="F88" s="10">
        <v>7.8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95</v>
      </c>
      <c r="E89" s="9" t="s">
        <v>13</v>
      </c>
      <c r="F89" s="10">
        <v>1</v>
      </c>
      <c r="G89" s="11">
        <f>+G90</f>
        <v>0</v>
      </c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95</v>
      </c>
      <c r="E90" s="9" t="s">
        <v>21</v>
      </c>
      <c r="F90" s="10">
        <v>2641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24" t="s">
        <v>96</v>
      </c>
      <c r="B91" s="22"/>
      <c r="C91" s="22"/>
      <c r="D91" s="23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>
        <v>1</v>
      </c>
    </row>
    <row r="92" spans="1:10" ht="42" customHeight="1" x14ac:dyDescent="0.15">
      <c r="A92" s="14"/>
      <c r="B92" s="22" t="s">
        <v>97</v>
      </c>
      <c r="C92" s="22"/>
      <c r="D92" s="23"/>
      <c r="E92" s="9" t="s">
        <v>13</v>
      </c>
      <c r="F92" s="10">
        <v>1</v>
      </c>
      <c r="G92" s="11">
        <f>+G93</f>
        <v>0</v>
      </c>
      <c r="H92" s="12"/>
      <c r="I92" s="13">
        <v>83</v>
      </c>
      <c r="J92" s="13">
        <v>2</v>
      </c>
    </row>
    <row r="93" spans="1:10" ht="42" customHeight="1" x14ac:dyDescent="0.15">
      <c r="A93" s="14"/>
      <c r="B93" s="15"/>
      <c r="C93" s="22" t="s">
        <v>97</v>
      </c>
      <c r="D93" s="23"/>
      <c r="E93" s="9" t="s">
        <v>13</v>
      </c>
      <c r="F93" s="10">
        <v>1</v>
      </c>
      <c r="G93" s="11">
        <f>+G94</f>
        <v>0</v>
      </c>
      <c r="H93" s="12"/>
      <c r="I93" s="13">
        <v>84</v>
      </c>
      <c r="J93" s="13">
        <v>3</v>
      </c>
    </row>
    <row r="94" spans="1:10" ht="42" customHeight="1" x14ac:dyDescent="0.15">
      <c r="A94" s="14"/>
      <c r="B94" s="15"/>
      <c r="C94" s="15"/>
      <c r="D94" s="16" t="s">
        <v>97</v>
      </c>
      <c r="E94" s="9" t="s">
        <v>13</v>
      </c>
      <c r="F94" s="10">
        <v>1</v>
      </c>
      <c r="G94" s="11">
        <f>+G95</f>
        <v>0</v>
      </c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98</v>
      </c>
      <c r="E95" s="9" t="s">
        <v>99</v>
      </c>
      <c r="F95" s="10">
        <v>3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24" t="s">
        <v>100</v>
      </c>
      <c r="B96" s="22"/>
      <c r="C96" s="22"/>
      <c r="D96" s="23"/>
      <c r="E96" s="9" t="s">
        <v>13</v>
      </c>
      <c r="F96" s="10">
        <v>1</v>
      </c>
      <c r="G96" s="11">
        <f>+G97+G104</f>
        <v>0</v>
      </c>
      <c r="H96" s="12"/>
      <c r="I96" s="13">
        <v>87</v>
      </c>
      <c r="J96" s="13"/>
    </row>
    <row r="97" spans="1:10" ht="42" customHeight="1" x14ac:dyDescent="0.15">
      <c r="A97" s="24" t="s">
        <v>101</v>
      </c>
      <c r="B97" s="22"/>
      <c r="C97" s="22"/>
      <c r="D97" s="23"/>
      <c r="E97" s="9" t="s">
        <v>13</v>
      </c>
      <c r="F97" s="10">
        <v>1</v>
      </c>
      <c r="G97" s="11">
        <f>+G98+G99</f>
        <v>0</v>
      </c>
      <c r="H97" s="12"/>
      <c r="I97" s="13">
        <v>88</v>
      </c>
      <c r="J97" s="13">
        <v>200</v>
      </c>
    </row>
    <row r="98" spans="1:10" ht="42" customHeight="1" x14ac:dyDescent="0.15">
      <c r="A98" s="24" t="s">
        <v>102</v>
      </c>
      <c r="B98" s="22"/>
      <c r="C98" s="22"/>
      <c r="D98" s="23"/>
      <c r="E98" s="9" t="s">
        <v>13</v>
      </c>
      <c r="F98" s="10">
        <v>1</v>
      </c>
      <c r="G98" s="17"/>
      <c r="H98" s="12"/>
      <c r="I98" s="13">
        <v>89</v>
      </c>
      <c r="J98" s="13"/>
    </row>
    <row r="99" spans="1:10" ht="42" customHeight="1" x14ac:dyDescent="0.15">
      <c r="A99" s="24" t="s">
        <v>103</v>
      </c>
      <c r="B99" s="22"/>
      <c r="C99" s="22"/>
      <c r="D99" s="23"/>
      <c r="E99" s="9" t="s">
        <v>13</v>
      </c>
      <c r="F99" s="10">
        <v>1</v>
      </c>
      <c r="G99" s="11">
        <f>+G100</f>
        <v>0</v>
      </c>
      <c r="H99" s="12"/>
      <c r="I99" s="13">
        <v>90</v>
      </c>
      <c r="J99" s="13">
        <v>1</v>
      </c>
    </row>
    <row r="100" spans="1:10" ht="42" customHeight="1" x14ac:dyDescent="0.15">
      <c r="A100" s="14"/>
      <c r="B100" s="22" t="s">
        <v>103</v>
      </c>
      <c r="C100" s="22"/>
      <c r="D100" s="23"/>
      <c r="E100" s="9" t="s">
        <v>13</v>
      </c>
      <c r="F100" s="10">
        <v>1</v>
      </c>
      <c r="G100" s="11">
        <f>+G101</f>
        <v>0</v>
      </c>
      <c r="H100" s="12"/>
      <c r="I100" s="13">
        <v>91</v>
      </c>
      <c r="J100" s="13">
        <v>2</v>
      </c>
    </row>
    <row r="101" spans="1:10" ht="42" customHeight="1" x14ac:dyDescent="0.15">
      <c r="A101" s="14"/>
      <c r="B101" s="15"/>
      <c r="C101" s="22" t="s">
        <v>103</v>
      </c>
      <c r="D101" s="23"/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3</v>
      </c>
    </row>
    <row r="102" spans="1:10" ht="42" customHeight="1" x14ac:dyDescent="0.15">
      <c r="A102" s="14"/>
      <c r="B102" s="15"/>
      <c r="C102" s="15"/>
      <c r="D102" s="16" t="s">
        <v>103</v>
      </c>
      <c r="E102" s="9" t="s">
        <v>13</v>
      </c>
      <c r="F102" s="10">
        <v>1</v>
      </c>
      <c r="G102" s="11">
        <f>+G103</f>
        <v>0</v>
      </c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104</v>
      </c>
      <c r="E103" s="9" t="s">
        <v>94</v>
      </c>
      <c r="F103" s="10">
        <v>1.6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24" t="s">
        <v>105</v>
      </c>
      <c r="B104" s="22"/>
      <c r="C104" s="22"/>
      <c r="D104" s="23"/>
      <c r="E104" s="9" t="s">
        <v>13</v>
      </c>
      <c r="F104" s="10">
        <v>1</v>
      </c>
      <c r="G104" s="11">
        <f>+G105</f>
        <v>0</v>
      </c>
      <c r="H104" s="12"/>
      <c r="I104" s="13">
        <v>95</v>
      </c>
      <c r="J104" s="13">
        <v>210</v>
      </c>
    </row>
    <row r="105" spans="1:10" ht="42" customHeight="1" x14ac:dyDescent="0.15">
      <c r="A105" s="24" t="s">
        <v>106</v>
      </c>
      <c r="B105" s="22"/>
      <c r="C105" s="22"/>
      <c r="D105" s="23"/>
      <c r="E105" s="9" t="s">
        <v>13</v>
      </c>
      <c r="F105" s="10">
        <v>1</v>
      </c>
      <c r="G105" s="17"/>
      <c r="H105" s="12"/>
      <c r="I105" s="13">
        <v>96</v>
      </c>
      <c r="J105" s="13"/>
    </row>
    <row r="106" spans="1:10" ht="42" customHeight="1" x14ac:dyDescent="0.15">
      <c r="A106" s="24" t="s">
        <v>107</v>
      </c>
      <c r="B106" s="22"/>
      <c r="C106" s="22"/>
      <c r="D106" s="23"/>
      <c r="E106" s="9" t="s">
        <v>13</v>
      </c>
      <c r="F106" s="10">
        <v>1</v>
      </c>
      <c r="G106" s="17"/>
      <c r="H106" s="12"/>
      <c r="I106" s="13">
        <v>97</v>
      </c>
      <c r="J106" s="13">
        <v>220</v>
      </c>
    </row>
    <row r="107" spans="1:10" ht="42" customHeight="1" x14ac:dyDescent="0.15">
      <c r="A107" s="24" t="s">
        <v>108</v>
      </c>
      <c r="B107" s="22"/>
      <c r="C107" s="22"/>
      <c r="D107" s="23"/>
      <c r="E107" s="9" t="s">
        <v>13</v>
      </c>
      <c r="F107" s="10">
        <v>1</v>
      </c>
      <c r="G107" s="11">
        <f>+G108</f>
        <v>0</v>
      </c>
      <c r="H107" s="12"/>
      <c r="I107" s="13">
        <v>98</v>
      </c>
      <c r="J107" s="13">
        <v>1</v>
      </c>
    </row>
    <row r="108" spans="1:10" ht="42" customHeight="1" x14ac:dyDescent="0.15">
      <c r="A108" s="14"/>
      <c r="B108" s="22" t="s">
        <v>109</v>
      </c>
      <c r="C108" s="22"/>
      <c r="D108" s="23"/>
      <c r="E108" s="9" t="s">
        <v>13</v>
      </c>
      <c r="F108" s="10">
        <v>1</v>
      </c>
      <c r="G108" s="11">
        <f>+G109</f>
        <v>0</v>
      </c>
      <c r="H108" s="12"/>
      <c r="I108" s="13">
        <v>99</v>
      </c>
      <c r="J108" s="13">
        <v>2</v>
      </c>
    </row>
    <row r="109" spans="1:10" ht="42" customHeight="1" x14ac:dyDescent="0.15">
      <c r="A109" s="14"/>
      <c r="B109" s="15"/>
      <c r="C109" s="22" t="s">
        <v>109</v>
      </c>
      <c r="D109" s="23"/>
      <c r="E109" s="9" t="s">
        <v>13</v>
      </c>
      <c r="F109" s="10">
        <v>1</v>
      </c>
      <c r="G109" s="11">
        <f>+G110</f>
        <v>0</v>
      </c>
      <c r="H109" s="12"/>
      <c r="I109" s="13">
        <v>100</v>
      </c>
      <c r="J109" s="13">
        <v>3</v>
      </c>
    </row>
    <row r="110" spans="1:10" ht="42" customHeight="1" x14ac:dyDescent="0.15">
      <c r="A110" s="14"/>
      <c r="B110" s="15"/>
      <c r="C110" s="15"/>
      <c r="D110" s="16" t="s">
        <v>109</v>
      </c>
      <c r="E110" s="9" t="s">
        <v>13</v>
      </c>
      <c r="F110" s="10">
        <v>1</v>
      </c>
      <c r="G110" s="11">
        <f>+G111</f>
        <v>0</v>
      </c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110</v>
      </c>
      <c r="E111" s="9" t="s">
        <v>13</v>
      </c>
      <c r="F111" s="10">
        <v>1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24" t="s">
        <v>111</v>
      </c>
      <c r="B112" s="22"/>
      <c r="C112" s="22"/>
      <c r="D112" s="23"/>
      <c r="E112" s="9" t="s">
        <v>13</v>
      </c>
      <c r="F112" s="10">
        <v>1</v>
      </c>
      <c r="G112" s="11">
        <f>+G10+G106+G107</f>
        <v>0</v>
      </c>
      <c r="H112" s="12"/>
      <c r="I112" s="13">
        <v>103</v>
      </c>
      <c r="J112" s="13">
        <v>30</v>
      </c>
    </row>
    <row r="113" spans="1:10" ht="42" customHeight="1" x14ac:dyDescent="0.15">
      <c r="A113" s="25" t="s">
        <v>112</v>
      </c>
      <c r="B113" s="26"/>
      <c r="C113" s="26"/>
      <c r="D113" s="27"/>
      <c r="E113" s="18" t="s">
        <v>113</v>
      </c>
      <c r="F113" s="19" t="s">
        <v>113</v>
      </c>
      <c r="G113" s="20">
        <f>G112</f>
        <v>0</v>
      </c>
      <c r="I113" s="21">
        <v>104</v>
      </c>
      <c r="J113" s="21">
        <v>90</v>
      </c>
    </row>
    <row r="114" spans="1:10" ht="42" customHeight="1" x14ac:dyDescent="0.15"/>
    <row r="115" spans="1:10" ht="42" customHeight="1" x14ac:dyDescent="0.15"/>
  </sheetData>
  <sheetProtection algorithmName="SHA-512" hashValue="vxy3gTdVHBrE4dj9Q3yygcoh3BjJ47AXHsPwCgZLCqsfmH9poEuHI1zrlMFSl9PXOFIoPiNf7TjE2dXebkMnxA==" saltValue="oj7QfDwi2VRdkV1uF97HSw==" spinCount="100000" sheet="1" objects="1" scenarios="1"/>
  <mergeCells count="28">
    <mergeCell ref="A113:D11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91:D91"/>
    <mergeCell ref="B92:D92"/>
    <mergeCell ref="C93:D93"/>
    <mergeCell ref="A96:D96"/>
    <mergeCell ref="A97:D97"/>
    <mergeCell ref="A98:D98"/>
    <mergeCell ref="A99:D99"/>
    <mergeCell ref="B100:D100"/>
    <mergeCell ref="C101:D101"/>
    <mergeCell ref="C109:D109"/>
    <mergeCell ref="A112:D112"/>
    <mergeCell ref="A104:D104"/>
    <mergeCell ref="A105:D105"/>
    <mergeCell ref="A106:D106"/>
    <mergeCell ref="A107:D107"/>
    <mergeCell ref="B108:D10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kamedani ryou</cp:lastModifiedBy>
  <cp:lastPrinted>2020-10-12T05:07:54Z</cp:lastPrinted>
  <dcterms:created xsi:type="dcterms:W3CDTF">2014-01-09T08:55:00Z</dcterms:created>
  <dcterms:modified xsi:type="dcterms:W3CDTF">2026-01-09T00:06:36Z</dcterms:modified>
</cp:coreProperties>
</file>